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corpuschristi-my.sharepoint.com/personal/judys_cctexas_com/Documents/Desktop/FFRS Website Items/Pension/2020/"/>
    </mc:Choice>
  </mc:AlternateContent>
  <xr:revisionPtr revIDLastSave="28" documentId="8_{D339E10B-CEDF-41CC-BD06-6A8C0032F031}" xr6:coauthVersionLast="47" xr6:coauthVersionMax="47" xr10:uidLastSave="{352A81E1-9932-4C34-80F7-6D1A6BE915E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Sheet1!$B$2:$M$38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9" i="2" l="1"/>
  <c r="J139" i="2"/>
  <c r="K138" i="2"/>
  <c r="J138" i="2"/>
  <c r="J43" i="1"/>
  <c r="J42" i="1"/>
  <c r="I42" i="1"/>
  <c r="I43" i="1"/>
  <c r="C43" i="1" l="1"/>
  <c r="C42" i="1"/>
  <c r="K140" i="2" l="1"/>
  <c r="J140" i="2"/>
</calcChain>
</file>

<file path=xl/sharedStrings.xml><?xml version="1.0" encoding="utf-8"?>
<sst xmlns="http://schemas.openxmlformats.org/spreadsheetml/2006/main" count="13" uniqueCount="11">
  <si>
    <t>City of Corpus Christi</t>
  </si>
  <si>
    <t>FY2015</t>
  </si>
  <si>
    <t>FY2016</t>
  </si>
  <si>
    <t>City of Corpus Christi: Actuarial Value of Assets Versus Actuarial Accrued Liabilities</t>
  </si>
  <si>
    <t>Actuarial Accrued Liability</t>
  </si>
  <si>
    <t>Actuarial Value of Assets</t>
  </si>
  <si>
    <t>Finance and Business Analysis Department</t>
  </si>
  <si>
    <t>FY2017</t>
  </si>
  <si>
    <t>FY2018</t>
  </si>
  <si>
    <t>FY2019</t>
  </si>
  <si>
    <t>FY2020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</si>
</sst>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42" fontId="3" fillId="0" borderId="0" xfId="2" applyNumberFormat="1" applyFont="1"/>
    <xf numFmtId="42" fontId="0" fillId="0" borderId="0" xfId="2" applyNumberFormat="1" applyFont="1"/>
    <xf numFmtId="0" fontId="2" fillId="0" borderId="0" xfId="0" applyFont="1" applyBorder="1"/>
    <xf numFmtId="5" fontId="4" fillId="0" borderId="0" xfId="2" applyNumberFormat="1" applyFont="1" applyAlignment="1">
      <alignment horizontal="center"/>
    </xf>
    <xf numFmtId="42" fontId="0" fillId="0" borderId="0" xfId="0" applyNumberFormat="1"/>
    <xf numFmtId="10" fontId="0" fillId="0" borderId="0" xfId="3" applyNumberFormat="1" applyFont="1"/>
    <xf numFmtId="43" fontId="0" fillId="0" borderId="0" xfId="1" applyFont="1"/>
    <xf numFmtId="0" fontId="2" fillId="0" borderId="0" xfId="0" applyFont="1"/>
    <xf numFmtId="5" fontId="2" fillId="0" borderId="0" xfId="2" applyNumberFormat="1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5" fontId="2" fillId="0" borderId="2" xfId="2" applyNumberFormat="1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5" fontId="2" fillId="0" borderId="0" xfId="2" applyNumberFormat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5" fontId="2" fillId="0" borderId="7" xfId="2" applyNumberFormat="1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5" fontId="2" fillId="0" borderId="12" xfId="2" applyNumberFormat="1" applyFont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5" fontId="2" fillId="0" borderId="15" xfId="2" applyNumberFormat="1" applyFont="1" applyBorder="1" applyAlignment="1">
      <alignment horizontal="left"/>
    </xf>
    <xf numFmtId="0" fontId="2" fillId="0" borderId="16" xfId="0" applyFont="1" applyBorder="1"/>
    <xf numFmtId="42" fontId="2" fillId="0" borderId="0" xfId="0" applyNumberFormat="1" applyFont="1"/>
    <xf numFmtId="42" fontId="2" fillId="0" borderId="0" xfId="1" applyNumberFormat="1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TMRS Actuarial Value of Assets Versus Actuarial Accrued Liabilities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Sheet1!$C$42:$D$42</c:f>
              <c:strCache>
                <c:ptCount val="2"/>
                <c:pt idx="0">
                  <c:v> Actuarial Value of Assets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Sheet1!$F$41:$J$41</c:f>
              <c:strCache>
                <c:ptCount val="5"/>
                <c:pt idx="0">
                  <c:v>FY2016</c:v>
                </c:pt>
                <c:pt idx="1">
                  <c:v>FY2017</c:v>
                </c:pt>
                <c:pt idx="2">
                  <c:v>FY2018</c:v>
                </c:pt>
                <c:pt idx="3">
                  <c:v>FY2019</c:v>
                </c:pt>
                <c:pt idx="4">
                  <c:v>FY2020</c:v>
                </c:pt>
              </c:strCache>
            </c:strRef>
          </c:cat>
          <c:val>
            <c:numRef>
              <c:f>Sheet1!$F$42:$J$42</c:f>
              <c:numCache>
                <c:formatCode>_("$"* #,##0_);_("$"* \(#,##0\);_("$"* "-"_);_(@_)</c:formatCode>
                <c:ptCount val="5"/>
                <c:pt idx="0">
                  <c:v>662006878</c:v>
                </c:pt>
                <c:pt idx="1">
                  <c:v>698509065</c:v>
                </c:pt>
                <c:pt idx="2">
                  <c:v>730891816</c:v>
                </c:pt>
                <c:pt idx="3">
                  <c:v>768661048</c:v>
                </c:pt>
                <c:pt idx="4">
                  <c:v>805750856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D-4903-8790-364799DA10E5}"/>
            </c:ext>
          </c:extLst>
        </c:ser>
        <c:ser>
          <c:idx val="1"/>
          <c:order val="1"/>
          <c:tx>
            <c:strRef>
              <c:f>Sheet1!$C$43:$D$43</c:f>
              <c:strCache>
                <c:ptCount val="2"/>
                <c:pt idx="0">
                  <c:v> Actuarial Accrued Liability 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Sheet1!$F$41:$J$41</c:f>
              <c:strCache>
                <c:ptCount val="5"/>
                <c:pt idx="0">
                  <c:v>FY2016</c:v>
                </c:pt>
                <c:pt idx="1">
                  <c:v>FY2017</c:v>
                </c:pt>
                <c:pt idx="2">
                  <c:v>FY2018</c:v>
                </c:pt>
                <c:pt idx="3">
                  <c:v>FY2019</c:v>
                </c:pt>
                <c:pt idx="4">
                  <c:v>FY2020</c:v>
                </c:pt>
              </c:strCache>
            </c:strRef>
          </c:cat>
          <c:val>
            <c:numRef>
              <c:f>Sheet1!$F$43:$J$43</c:f>
              <c:numCache>
                <c:formatCode>_("$"* #,##0_);_("$"* \(#,##0\);_("$"* "-"_);_(@_)</c:formatCode>
                <c:ptCount val="5"/>
                <c:pt idx="0">
                  <c:v>729091722</c:v>
                </c:pt>
                <c:pt idx="1">
                  <c:v>755478558</c:v>
                </c:pt>
                <c:pt idx="2">
                  <c:v>985885373</c:v>
                </c:pt>
                <c:pt idx="3">
                  <c:v>915697671</c:v>
                </c:pt>
                <c:pt idx="4">
                  <c:v>938010453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D-4903-8790-364799DA1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5539264"/>
        <c:axId val="1415539824"/>
      </c:barChart>
      <c:catAx>
        <c:axId val="141553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539824"/>
        <c:crosses val="autoZero"/>
        <c:auto val="1"/>
        <c:lblAlgn val="ctr"/>
        <c:lblOffset val="100"/>
        <c:noMultiLvlLbl val="0"/>
      </c:catAx>
      <c:valAx>
        <c:axId val="141553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539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57150</xdr:rowOff>
    </xdr:from>
    <xdr:to>
      <xdr:col>11</xdr:col>
      <xdr:colOff>558800</xdr:colOff>
      <xdr:row>35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71640</xdr:colOff>
      <xdr:row>1</xdr:row>
      <xdr:rowOff>76201</xdr:rowOff>
    </xdr:from>
    <xdr:to>
      <xdr:col>2</xdr:col>
      <xdr:colOff>644222</xdr:colOff>
      <xdr:row>5</xdr:row>
      <xdr:rowOff>158750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240" y="266701"/>
          <a:ext cx="785307" cy="825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4</xdr:row>
      <xdr:rowOff>31750</xdr:rowOff>
    </xdr:from>
    <xdr:to>
      <xdr:col>7</xdr:col>
      <xdr:colOff>218217</xdr:colOff>
      <xdr:row>21</xdr:row>
      <xdr:rowOff>91438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350" y="215900"/>
          <a:ext cx="3640867" cy="3241038"/>
        </a:xfrm>
        <a:prstGeom prst="rect">
          <a:avLst/>
        </a:prstGeom>
      </xdr:spPr>
    </xdr:pic>
    <xdr:clientData/>
  </xdr:twoCellAnchor>
  <xdr:twoCellAnchor editAs="oneCell">
    <xdr:from>
      <xdr:col>1</xdr:col>
      <xdr:colOff>590314</xdr:colOff>
      <xdr:row>22</xdr:row>
      <xdr:rowOff>165100</xdr:rowOff>
    </xdr:from>
    <xdr:to>
      <xdr:col>5</xdr:col>
      <xdr:colOff>546100</xdr:colOff>
      <xdr:row>39</xdr:row>
      <xdr:rowOff>138995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59673"/>
        <a:stretch/>
      </xdr:blipFill>
      <xdr:spPr>
        <a:xfrm>
          <a:off x="1199914" y="4184650"/>
          <a:ext cx="2800586" cy="3155245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165144</xdr:rowOff>
    </xdr:from>
    <xdr:to>
      <xdr:col>7</xdr:col>
      <xdr:colOff>565714</xdr:colOff>
      <xdr:row>39</xdr:row>
      <xdr:rowOff>146049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7858"/>
        <a:stretch/>
      </xdr:blipFill>
      <xdr:spPr>
        <a:xfrm>
          <a:off x="3987800" y="4184694"/>
          <a:ext cx="845114" cy="3162255"/>
        </a:xfrm>
        <a:prstGeom prst="rect">
          <a:avLst/>
        </a:prstGeom>
      </xdr:spPr>
    </xdr:pic>
    <xdr:clientData/>
  </xdr:twoCellAnchor>
  <xdr:twoCellAnchor editAs="oneCell">
    <xdr:from>
      <xdr:col>2</xdr:col>
      <xdr:colOff>48264</xdr:colOff>
      <xdr:row>71</xdr:row>
      <xdr:rowOff>46891</xdr:rowOff>
    </xdr:from>
    <xdr:to>
      <xdr:col>8</xdr:col>
      <xdr:colOff>316521</xdr:colOff>
      <xdr:row>90</xdr:row>
      <xdr:rowOff>159855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463B531-9910-425E-8C6B-FC5C3073A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7464" y="16453337"/>
          <a:ext cx="4312719" cy="3565411"/>
        </a:xfrm>
        <a:prstGeom prst="rect">
          <a:avLst/>
        </a:prstGeom>
      </xdr:spPr>
    </xdr:pic>
    <xdr:clientData/>
  </xdr:twoCellAnchor>
  <xdr:twoCellAnchor editAs="oneCell">
    <xdr:from>
      <xdr:col>2</xdr:col>
      <xdr:colOff>47377</xdr:colOff>
      <xdr:row>44</xdr:row>
      <xdr:rowOff>29308</xdr:rowOff>
    </xdr:from>
    <xdr:to>
      <xdr:col>8</xdr:col>
      <xdr:colOff>561530</xdr:colOff>
      <xdr:row>66</xdr:row>
      <xdr:rowOff>17585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12FFFB4-BDA7-4ECA-928F-219F7A492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66577" y="11529646"/>
          <a:ext cx="4558615" cy="3985846"/>
        </a:xfrm>
        <a:prstGeom prst="rect">
          <a:avLst/>
        </a:prstGeom>
      </xdr:spPr>
    </xdr:pic>
    <xdr:clientData/>
  </xdr:twoCellAnchor>
  <xdr:twoCellAnchor editAs="oneCell">
    <xdr:from>
      <xdr:col>2</xdr:col>
      <xdr:colOff>93784</xdr:colOff>
      <xdr:row>91</xdr:row>
      <xdr:rowOff>158262</xdr:rowOff>
    </xdr:from>
    <xdr:to>
      <xdr:col>6</xdr:col>
      <xdr:colOff>543391</xdr:colOff>
      <xdr:row>112</xdr:row>
      <xdr:rowOff>16172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D47929B-A619-4A9C-A386-4A0B411E3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12984" y="16881231"/>
          <a:ext cx="3274869" cy="3673772"/>
        </a:xfrm>
        <a:prstGeom prst="rect">
          <a:avLst/>
        </a:prstGeom>
      </xdr:spPr>
    </xdr:pic>
    <xdr:clientData/>
  </xdr:twoCellAnchor>
  <xdr:twoCellAnchor editAs="oneCell">
    <xdr:from>
      <xdr:col>6</xdr:col>
      <xdr:colOff>210650</xdr:colOff>
      <xdr:row>91</xdr:row>
      <xdr:rowOff>176971</xdr:rowOff>
    </xdr:from>
    <xdr:to>
      <xdr:col>8</xdr:col>
      <xdr:colOff>52753</xdr:colOff>
      <xdr:row>112</xdr:row>
      <xdr:rowOff>12498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57F46F6-ED8C-4943-A16D-37A123B58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55112" y="16899940"/>
          <a:ext cx="1061303" cy="3651389"/>
        </a:xfrm>
        <a:prstGeom prst="rect">
          <a:avLst/>
        </a:prstGeom>
      </xdr:spPr>
    </xdr:pic>
    <xdr:clientData/>
  </xdr:twoCellAnchor>
  <xdr:twoCellAnchor editAs="oneCell">
    <xdr:from>
      <xdr:col>2</xdr:col>
      <xdr:colOff>36633</xdr:colOff>
      <xdr:row>112</xdr:row>
      <xdr:rowOff>153864</xdr:rowOff>
    </xdr:from>
    <xdr:to>
      <xdr:col>8</xdr:col>
      <xdr:colOff>376116</xdr:colOff>
      <xdr:row>132</xdr:row>
      <xdr:rowOff>94583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BCBE46E-B34F-4E42-BD38-B09CED27D6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10177"/>
        <a:stretch/>
      </xdr:blipFill>
      <xdr:spPr>
        <a:xfrm>
          <a:off x="1252902" y="21695018"/>
          <a:ext cx="4354637" cy="3750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6"/>
  <sheetViews>
    <sheetView tabSelected="1" workbookViewId="0">
      <selection activeCell="R17" sqref="R17"/>
    </sheetView>
  </sheetViews>
  <sheetFormatPr defaultColWidth="8.85546875" defaultRowHeight="15" x14ac:dyDescent="0.25"/>
  <cols>
    <col min="1" max="1" width="1.42578125" style="9" customWidth="1"/>
    <col min="2" max="2" width="2.5703125" style="9" customWidth="1"/>
    <col min="3" max="4" width="9.7109375" style="9" customWidth="1"/>
    <col min="5" max="5" width="18.140625" style="10" bestFit="1" customWidth="1"/>
    <col min="6" max="9" width="14.7109375" style="9" bestFit="1" customWidth="1"/>
    <col min="10" max="10" width="14.7109375" style="9" customWidth="1"/>
    <col min="11" max="12" width="8.85546875" style="9"/>
    <col min="13" max="13" width="2.5703125" style="9" customWidth="1"/>
    <col min="14" max="14" width="3.140625" style="9" customWidth="1"/>
    <col min="15" max="16384" width="8.85546875" style="9"/>
  </cols>
  <sheetData>
    <row r="1" spans="2:13" ht="15.75" thickBot="1" x14ac:dyDescent="0.3"/>
    <row r="2" spans="2:13" ht="15.75" thickTop="1" x14ac:dyDescent="0.25">
      <c r="B2" s="11"/>
      <c r="C2" s="12"/>
      <c r="D2" s="12"/>
      <c r="E2" s="13"/>
      <c r="F2" s="12"/>
      <c r="G2" s="12"/>
      <c r="H2" s="12"/>
      <c r="I2" s="12"/>
      <c r="J2" s="12"/>
      <c r="K2" s="12"/>
      <c r="L2" s="12"/>
      <c r="M2" s="14"/>
    </row>
    <row r="3" spans="2:13" x14ac:dyDescent="0.25">
      <c r="B3" s="15"/>
      <c r="C3" s="4"/>
      <c r="D3" s="4" t="s">
        <v>0</v>
      </c>
      <c r="E3" s="16"/>
      <c r="F3" s="4"/>
      <c r="G3" s="4"/>
      <c r="H3" s="4"/>
      <c r="I3" s="4"/>
      <c r="J3" s="4"/>
      <c r="K3" s="4"/>
      <c r="L3" s="4"/>
      <c r="M3" s="17"/>
    </row>
    <row r="4" spans="2:13" x14ac:dyDescent="0.25">
      <c r="B4" s="15"/>
      <c r="C4" s="4"/>
      <c r="D4" s="4" t="s">
        <v>6</v>
      </c>
      <c r="E4" s="16"/>
      <c r="F4" s="4"/>
      <c r="G4" s="4"/>
      <c r="H4" s="4"/>
      <c r="I4" s="4"/>
      <c r="J4" s="4"/>
      <c r="K4" s="4"/>
      <c r="L4" s="4"/>
      <c r="M4" s="17"/>
    </row>
    <row r="5" spans="2:13" x14ac:dyDescent="0.25">
      <c r="B5" s="15"/>
      <c r="C5" s="4"/>
      <c r="D5" s="4"/>
      <c r="E5" s="16"/>
      <c r="F5" s="4"/>
      <c r="G5" s="4"/>
      <c r="H5" s="4"/>
      <c r="I5" s="4"/>
      <c r="J5" s="4"/>
      <c r="K5" s="4"/>
      <c r="L5" s="4"/>
      <c r="M5" s="17"/>
    </row>
    <row r="6" spans="2:13" x14ac:dyDescent="0.25">
      <c r="B6" s="15"/>
      <c r="C6" s="4"/>
      <c r="D6" s="4"/>
      <c r="E6" s="16"/>
      <c r="F6" s="4"/>
      <c r="G6" s="4"/>
      <c r="H6" s="4"/>
      <c r="I6" s="4"/>
      <c r="J6" s="4"/>
      <c r="K6" s="4"/>
      <c r="L6" s="4"/>
      <c r="M6" s="17"/>
    </row>
    <row r="7" spans="2:13" ht="15.75" thickBot="1" x14ac:dyDescent="0.3">
      <c r="B7" s="15"/>
      <c r="C7" s="4"/>
      <c r="D7" s="4"/>
      <c r="E7" s="16"/>
      <c r="F7" s="4"/>
      <c r="G7" s="4"/>
      <c r="H7" s="4"/>
      <c r="I7" s="4"/>
      <c r="J7" s="4"/>
      <c r="K7" s="4"/>
      <c r="L7" s="4"/>
      <c r="M7" s="17"/>
    </row>
    <row r="8" spans="2:13" x14ac:dyDescent="0.25">
      <c r="B8" s="15"/>
      <c r="C8" s="18"/>
      <c r="D8" s="19"/>
      <c r="E8" s="20"/>
      <c r="F8" s="19"/>
      <c r="G8" s="19"/>
      <c r="H8" s="19"/>
      <c r="I8" s="19"/>
      <c r="J8" s="19"/>
      <c r="K8" s="19"/>
      <c r="L8" s="21"/>
      <c r="M8" s="17"/>
    </row>
    <row r="9" spans="2:13" x14ac:dyDescent="0.25">
      <c r="B9" s="15"/>
      <c r="C9" s="22"/>
      <c r="D9" s="4"/>
      <c r="E9" s="16"/>
      <c r="F9" s="4"/>
      <c r="G9" s="4"/>
      <c r="H9" s="4"/>
      <c r="I9" s="4"/>
      <c r="J9" s="4"/>
      <c r="K9" s="4"/>
      <c r="L9" s="23"/>
      <c r="M9" s="17"/>
    </row>
    <row r="10" spans="2:13" x14ac:dyDescent="0.25">
      <c r="B10" s="15"/>
      <c r="C10" s="22"/>
      <c r="D10" s="4"/>
      <c r="E10" s="16"/>
      <c r="F10" s="4"/>
      <c r="G10" s="4"/>
      <c r="H10" s="4"/>
      <c r="I10" s="4"/>
      <c r="J10" s="4"/>
      <c r="K10" s="4"/>
      <c r="L10" s="23"/>
      <c r="M10" s="17"/>
    </row>
    <row r="11" spans="2:13" x14ac:dyDescent="0.25">
      <c r="B11" s="15"/>
      <c r="C11" s="22"/>
      <c r="D11" s="4"/>
      <c r="E11" s="16"/>
      <c r="F11" s="4"/>
      <c r="G11" s="4"/>
      <c r="H11" s="4"/>
      <c r="I11" s="4"/>
      <c r="J11" s="4"/>
      <c r="K11" s="4"/>
      <c r="L11" s="23"/>
      <c r="M11" s="17"/>
    </row>
    <row r="12" spans="2:13" x14ac:dyDescent="0.25">
      <c r="B12" s="15"/>
      <c r="C12" s="22"/>
      <c r="D12" s="4"/>
      <c r="E12" s="16"/>
      <c r="F12" s="4"/>
      <c r="G12" s="4"/>
      <c r="H12" s="4"/>
      <c r="I12" s="4"/>
      <c r="J12" s="4"/>
      <c r="K12" s="4"/>
      <c r="L12" s="23"/>
      <c r="M12" s="17"/>
    </row>
    <row r="13" spans="2:13" x14ac:dyDescent="0.25">
      <c r="B13" s="15"/>
      <c r="C13" s="22"/>
      <c r="D13" s="4"/>
      <c r="E13" s="16"/>
      <c r="F13" s="4"/>
      <c r="G13" s="4"/>
      <c r="H13" s="4"/>
      <c r="I13" s="4"/>
      <c r="J13" s="4"/>
      <c r="K13" s="4"/>
      <c r="L13" s="23"/>
      <c r="M13" s="17"/>
    </row>
    <row r="14" spans="2:13" x14ac:dyDescent="0.25">
      <c r="B14" s="15"/>
      <c r="C14" s="22"/>
      <c r="D14" s="4"/>
      <c r="E14" s="16"/>
      <c r="F14" s="4"/>
      <c r="G14" s="4"/>
      <c r="H14" s="4"/>
      <c r="I14" s="4"/>
      <c r="J14" s="4"/>
      <c r="K14" s="4"/>
      <c r="L14" s="23"/>
      <c r="M14" s="17"/>
    </row>
    <row r="15" spans="2:13" x14ac:dyDescent="0.25">
      <c r="B15" s="15"/>
      <c r="C15" s="22"/>
      <c r="D15" s="4"/>
      <c r="E15" s="16"/>
      <c r="F15" s="4"/>
      <c r="G15" s="4"/>
      <c r="H15" s="4"/>
      <c r="I15" s="4"/>
      <c r="J15" s="4"/>
      <c r="K15" s="4"/>
      <c r="L15" s="23"/>
      <c r="M15" s="17"/>
    </row>
    <row r="16" spans="2:13" x14ac:dyDescent="0.25">
      <c r="B16" s="15"/>
      <c r="C16" s="22"/>
      <c r="D16" s="4"/>
      <c r="E16" s="16"/>
      <c r="F16" s="4"/>
      <c r="G16" s="4"/>
      <c r="H16" s="4"/>
      <c r="I16" s="4"/>
      <c r="J16" s="4"/>
      <c r="K16" s="4"/>
      <c r="L16" s="23"/>
      <c r="M16" s="17"/>
    </row>
    <row r="17" spans="2:13" x14ac:dyDescent="0.25">
      <c r="B17" s="15"/>
      <c r="C17" s="22"/>
      <c r="D17" s="4"/>
      <c r="E17" s="16"/>
      <c r="F17" s="4"/>
      <c r="G17" s="4"/>
      <c r="H17" s="4"/>
      <c r="I17" s="4"/>
      <c r="J17" s="4"/>
      <c r="K17" s="4"/>
      <c r="L17" s="23"/>
      <c r="M17" s="17"/>
    </row>
    <row r="18" spans="2:13" x14ac:dyDescent="0.25">
      <c r="B18" s="15"/>
      <c r="C18" s="22"/>
      <c r="D18" s="4"/>
      <c r="E18" s="16"/>
      <c r="F18" s="4"/>
      <c r="G18" s="4"/>
      <c r="H18" s="4"/>
      <c r="I18" s="4"/>
      <c r="J18" s="4"/>
      <c r="K18" s="4"/>
      <c r="L18" s="23"/>
      <c r="M18" s="17"/>
    </row>
    <row r="19" spans="2:13" x14ac:dyDescent="0.25">
      <c r="B19" s="15"/>
      <c r="C19" s="22"/>
      <c r="D19" s="4"/>
      <c r="E19" s="16"/>
      <c r="F19" s="4"/>
      <c r="G19" s="4"/>
      <c r="H19" s="4"/>
      <c r="I19" s="4"/>
      <c r="J19" s="4"/>
      <c r="K19" s="4"/>
      <c r="L19" s="23"/>
      <c r="M19" s="17"/>
    </row>
    <row r="20" spans="2:13" x14ac:dyDescent="0.25">
      <c r="B20" s="15"/>
      <c r="C20" s="22"/>
      <c r="D20" s="4"/>
      <c r="E20" s="16"/>
      <c r="F20" s="4"/>
      <c r="G20" s="4"/>
      <c r="H20" s="4"/>
      <c r="I20" s="4"/>
      <c r="J20" s="4"/>
      <c r="K20" s="4"/>
      <c r="L20" s="23"/>
      <c r="M20" s="17"/>
    </row>
    <row r="21" spans="2:13" x14ac:dyDescent="0.25">
      <c r="B21" s="15"/>
      <c r="C21" s="22"/>
      <c r="D21" s="4"/>
      <c r="E21" s="16"/>
      <c r="F21" s="4"/>
      <c r="G21" s="4"/>
      <c r="H21" s="4"/>
      <c r="I21" s="4"/>
      <c r="J21" s="4"/>
      <c r="K21" s="4"/>
      <c r="L21" s="23"/>
      <c r="M21" s="17"/>
    </row>
    <row r="22" spans="2:13" x14ac:dyDescent="0.25">
      <c r="B22" s="15"/>
      <c r="C22" s="22"/>
      <c r="D22" s="4"/>
      <c r="E22" s="16"/>
      <c r="F22" s="4"/>
      <c r="G22" s="4"/>
      <c r="H22" s="4"/>
      <c r="I22" s="4"/>
      <c r="J22" s="4"/>
      <c r="K22" s="4"/>
      <c r="L22" s="23"/>
      <c r="M22" s="17"/>
    </row>
    <row r="23" spans="2:13" x14ac:dyDescent="0.25">
      <c r="B23" s="15"/>
      <c r="C23" s="22"/>
      <c r="D23" s="4"/>
      <c r="E23" s="16"/>
      <c r="F23" s="4"/>
      <c r="G23" s="4"/>
      <c r="H23" s="4"/>
      <c r="I23" s="4"/>
      <c r="J23" s="4"/>
      <c r="K23" s="4"/>
      <c r="L23" s="23"/>
      <c r="M23" s="17"/>
    </row>
    <row r="24" spans="2:13" x14ac:dyDescent="0.25">
      <c r="B24" s="15"/>
      <c r="C24" s="22"/>
      <c r="D24" s="4"/>
      <c r="E24" s="16"/>
      <c r="F24" s="4"/>
      <c r="G24" s="4"/>
      <c r="H24" s="4"/>
      <c r="I24" s="4"/>
      <c r="J24" s="4"/>
      <c r="K24" s="4"/>
      <c r="L24" s="23"/>
      <c r="M24" s="17"/>
    </row>
    <row r="25" spans="2:13" x14ac:dyDescent="0.25">
      <c r="B25" s="15"/>
      <c r="C25" s="22"/>
      <c r="D25" s="4"/>
      <c r="E25" s="16"/>
      <c r="F25" s="4"/>
      <c r="G25" s="4"/>
      <c r="H25" s="4"/>
      <c r="I25" s="4"/>
      <c r="J25" s="4"/>
      <c r="K25" s="4"/>
      <c r="L25" s="23"/>
      <c r="M25" s="17"/>
    </row>
    <row r="26" spans="2:13" x14ac:dyDescent="0.25">
      <c r="B26" s="15"/>
      <c r="C26" s="22"/>
      <c r="D26" s="4"/>
      <c r="E26" s="16"/>
      <c r="F26" s="4"/>
      <c r="G26" s="4"/>
      <c r="H26" s="4"/>
      <c r="I26" s="4"/>
      <c r="J26" s="4"/>
      <c r="K26" s="4"/>
      <c r="L26" s="23"/>
      <c r="M26" s="17"/>
    </row>
    <row r="27" spans="2:13" x14ac:dyDescent="0.25">
      <c r="B27" s="15"/>
      <c r="C27" s="22"/>
      <c r="D27" s="4"/>
      <c r="E27" s="16"/>
      <c r="F27" s="4"/>
      <c r="G27" s="4"/>
      <c r="H27" s="4"/>
      <c r="I27" s="4"/>
      <c r="J27" s="4"/>
      <c r="K27" s="4"/>
      <c r="L27" s="23"/>
      <c r="M27" s="17"/>
    </row>
    <row r="28" spans="2:13" x14ac:dyDescent="0.25">
      <c r="B28" s="15"/>
      <c r="C28" s="22"/>
      <c r="D28" s="4"/>
      <c r="E28" s="16"/>
      <c r="F28" s="4"/>
      <c r="G28" s="4"/>
      <c r="H28" s="4"/>
      <c r="I28" s="4"/>
      <c r="J28" s="4"/>
      <c r="K28" s="4"/>
      <c r="L28" s="23"/>
      <c r="M28" s="17"/>
    </row>
    <row r="29" spans="2:13" x14ac:dyDescent="0.25">
      <c r="B29" s="15"/>
      <c r="C29" s="22"/>
      <c r="D29" s="4"/>
      <c r="E29" s="16"/>
      <c r="F29" s="4"/>
      <c r="G29" s="4"/>
      <c r="H29" s="4"/>
      <c r="I29" s="4"/>
      <c r="J29" s="4"/>
      <c r="K29" s="4"/>
      <c r="L29" s="23"/>
      <c r="M29" s="17"/>
    </row>
    <row r="30" spans="2:13" x14ac:dyDescent="0.25">
      <c r="B30" s="15"/>
      <c r="C30" s="22"/>
      <c r="D30" s="4"/>
      <c r="E30" s="16"/>
      <c r="F30" s="4"/>
      <c r="G30" s="4"/>
      <c r="H30" s="4"/>
      <c r="I30" s="4"/>
      <c r="J30" s="4"/>
      <c r="K30" s="4"/>
      <c r="L30" s="23"/>
      <c r="M30" s="17"/>
    </row>
    <row r="31" spans="2:13" x14ac:dyDescent="0.25">
      <c r="B31" s="15"/>
      <c r="C31" s="22"/>
      <c r="D31" s="4"/>
      <c r="E31" s="16"/>
      <c r="F31" s="4"/>
      <c r="G31" s="4"/>
      <c r="H31" s="4"/>
      <c r="I31" s="4"/>
      <c r="J31" s="4"/>
      <c r="K31" s="4"/>
      <c r="L31" s="23"/>
      <c r="M31" s="17"/>
    </row>
    <row r="32" spans="2:13" x14ac:dyDescent="0.25">
      <c r="B32" s="15"/>
      <c r="C32" s="22"/>
      <c r="D32" s="4"/>
      <c r="E32" s="16"/>
      <c r="F32" s="4"/>
      <c r="G32" s="4"/>
      <c r="H32" s="4"/>
      <c r="I32" s="4"/>
      <c r="J32" s="4"/>
      <c r="K32" s="4"/>
      <c r="L32" s="23"/>
      <c r="M32" s="17"/>
    </row>
    <row r="33" spans="2:13" x14ac:dyDescent="0.25">
      <c r="B33" s="15"/>
      <c r="C33" s="22"/>
      <c r="D33" s="4"/>
      <c r="E33" s="16"/>
      <c r="F33" s="4"/>
      <c r="G33" s="4"/>
      <c r="H33" s="4"/>
      <c r="I33" s="4"/>
      <c r="J33" s="4"/>
      <c r="K33" s="4"/>
      <c r="L33" s="23"/>
      <c r="M33" s="17"/>
    </row>
    <row r="34" spans="2:13" x14ac:dyDescent="0.25">
      <c r="B34" s="15"/>
      <c r="C34" s="22"/>
      <c r="D34" s="4"/>
      <c r="E34" s="16"/>
      <c r="F34" s="4"/>
      <c r="G34" s="4"/>
      <c r="H34" s="4"/>
      <c r="I34" s="4"/>
      <c r="J34" s="4"/>
      <c r="K34" s="4"/>
      <c r="L34" s="23"/>
      <c r="M34" s="17"/>
    </row>
    <row r="35" spans="2:13" x14ac:dyDescent="0.25">
      <c r="B35" s="15"/>
      <c r="C35" s="22"/>
      <c r="D35" s="4"/>
      <c r="E35" s="16"/>
      <c r="F35" s="4"/>
      <c r="G35" s="4"/>
      <c r="H35" s="4"/>
      <c r="I35" s="4"/>
      <c r="J35" s="4"/>
      <c r="K35" s="4"/>
      <c r="L35" s="23"/>
      <c r="M35" s="17"/>
    </row>
    <row r="36" spans="2:13" ht="15.75" thickBot="1" x14ac:dyDescent="0.3">
      <c r="B36" s="15"/>
      <c r="C36" s="24"/>
      <c r="D36" s="25"/>
      <c r="E36" s="26"/>
      <c r="F36" s="25"/>
      <c r="G36" s="25"/>
      <c r="H36" s="25"/>
      <c r="I36" s="25"/>
      <c r="J36" s="25"/>
      <c r="K36" s="25"/>
      <c r="L36" s="27"/>
      <c r="M36" s="17"/>
    </row>
    <row r="37" spans="2:13" x14ac:dyDescent="0.25">
      <c r="B37" s="15"/>
      <c r="C37" s="4"/>
      <c r="D37" s="4"/>
      <c r="E37" s="16"/>
      <c r="F37" s="4"/>
      <c r="G37" s="4"/>
      <c r="H37" s="4"/>
      <c r="I37" s="4"/>
      <c r="J37" s="4"/>
      <c r="K37" s="4"/>
      <c r="L37" s="4"/>
      <c r="M37" s="17"/>
    </row>
    <row r="38" spans="2:13" ht="15.75" thickBot="1" x14ac:dyDescent="0.3">
      <c r="B38" s="28"/>
      <c r="C38" s="29"/>
      <c r="D38" s="29"/>
      <c r="E38" s="30"/>
      <c r="F38" s="29"/>
      <c r="G38" s="29"/>
      <c r="H38" s="29"/>
      <c r="I38" s="29"/>
      <c r="J38" s="29"/>
      <c r="K38" s="29"/>
      <c r="L38" s="29"/>
      <c r="M38" s="31"/>
    </row>
    <row r="39" spans="2:13" ht="15.75" thickTop="1" x14ac:dyDescent="0.25"/>
    <row r="41" spans="2:13" x14ac:dyDescent="0.25">
      <c r="E41" s="5" t="s">
        <v>1</v>
      </c>
      <c r="F41" s="5" t="s">
        <v>2</v>
      </c>
      <c r="G41" s="5" t="s">
        <v>7</v>
      </c>
      <c r="H41" s="5" t="s">
        <v>8</v>
      </c>
      <c r="I41" s="5" t="s">
        <v>9</v>
      </c>
      <c r="J41" s="5" t="s">
        <v>10</v>
      </c>
    </row>
    <row r="42" spans="2:13" x14ac:dyDescent="0.25">
      <c r="C42" s="32" t="str">
        <f>+Sheet2!K3</f>
        <v>Actuarial Value of Assets</v>
      </c>
      <c r="E42" s="33">
        <v>635326206</v>
      </c>
      <c r="F42" s="33">
        <v>662006878</v>
      </c>
      <c r="G42" s="33">
        <v>698509065</v>
      </c>
      <c r="H42" s="33">
        <v>730891816</v>
      </c>
      <c r="I42" s="33">
        <f>+Sheet2!K99</f>
        <v>768661048</v>
      </c>
      <c r="J42" s="33">
        <f>+Sheet2!K120</f>
        <v>805750856</v>
      </c>
    </row>
    <row r="43" spans="2:13" x14ac:dyDescent="0.25">
      <c r="C43" s="32" t="str">
        <f>+Sheet2!J3</f>
        <v>Actuarial Accrued Liability</v>
      </c>
      <c r="E43" s="33">
        <v>706468872</v>
      </c>
      <c r="F43" s="33">
        <v>729091722</v>
      </c>
      <c r="G43" s="33">
        <v>755478558</v>
      </c>
      <c r="H43" s="33">
        <v>985885373</v>
      </c>
      <c r="I43" s="33">
        <f>+Sheet2!J98</f>
        <v>915697671</v>
      </c>
      <c r="J43" s="33">
        <f>+Sheet2!J119</f>
        <v>938010453</v>
      </c>
    </row>
    <row r="44" spans="2:13" x14ac:dyDescent="0.25">
      <c r="F44" s="10"/>
      <c r="G44" s="10"/>
      <c r="H44" s="10"/>
      <c r="I44" s="10"/>
      <c r="J44" s="10"/>
    </row>
    <row r="45" spans="2:13" x14ac:dyDescent="0.25">
      <c r="F45" s="10"/>
      <c r="G45" s="10"/>
      <c r="H45" s="10"/>
      <c r="I45" s="10"/>
      <c r="J45" s="10"/>
    </row>
    <row r="46" spans="2:13" x14ac:dyDescent="0.25">
      <c r="F46" s="10"/>
      <c r="G46" s="10"/>
      <c r="H46" s="10"/>
      <c r="I46" s="10"/>
      <c r="J46" s="10"/>
    </row>
  </sheetData>
  <pageMargins left="0.2" right="0.2" top="0" bottom="0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0"/>
  <sheetViews>
    <sheetView topLeftCell="A112" zoomScale="130" zoomScaleNormal="130" workbookViewId="0">
      <selection activeCell="K140" sqref="K140"/>
    </sheetView>
  </sheetViews>
  <sheetFormatPr defaultRowHeight="15" x14ac:dyDescent="0.25"/>
  <cols>
    <col min="4" max="4" width="14.5703125" bestFit="1" customWidth="1"/>
    <col min="10" max="10" width="24.28515625" style="3" bestFit="1" customWidth="1"/>
    <col min="11" max="11" width="22.85546875" style="3" bestFit="1" customWidth="1"/>
  </cols>
  <sheetData>
    <row r="1" spans="1:11" s="1" customFormat="1" ht="18.75" x14ac:dyDescent="0.3">
      <c r="A1" s="1" t="s">
        <v>3</v>
      </c>
      <c r="J1" s="2"/>
      <c r="K1" s="2"/>
    </row>
    <row r="2" spans="1:11" s="1" customFormat="1" ht="18.75" x14ac:dyDescent="0.3">
      <c r="J2" s="2"/>
      <c r="K2" s="2"/>
    </row>
    <row r="3" spans="1:11" x14ac:dyDescent="0.25">
      <c r="J3" s="3" t="s">
        <v>4</v>
      </c>
      <c r="K3" s="3" t="s">
        <v>5</v>
      </c>
    </row>
    <row r="5" spans="1:11" s="1" customFormat="1" ht="18.75" x14ac:dyDescent="0.3">
      <c r="B5" s="1" t="s">
        <v>1</v>
      </c>
      <c r="J5" s="2"/>
      <c r="K5" s="2"/>
    </row>
    <row r="9" spans="1:11" x14ac:dyDescent="0.25">
      <c r="J9" s="3">
        <v>706468872</v>
      </c>
    </row>
    <row r="10" spans="1:11" x14ac:dyDescent="0.25">
      <c r="K10" s="3">
        <v>635326206</v>
      </c>
    </row>
    <row r="24" spans="2:11" ht="18.75" x14ac:dyDescent="0.3">
      <c r="B24" s="1" t="s">
        <v>2</v>
      </c>
    </row>
    <row r="28" spans="2:11" x14ac:dyDescent="0.25">
      <c r="J28" s="3">
        <v>729091722</v>
      </c>
    </row>
    <row r="29" spans="2:11" x14ac:dyDescent="0.25">
      <c r="K29" s="3">
        <v>662006878</v>
      </c>
    </row>
    <row r="46" spans="2:10" x14ac:dyDescent="0.25">
      <c r="B46">
        <v>2017</v>
      </c>
    </row>
    <row r="48" spans="2:10" x14ac:dyDescent="0.25">
      <c r="J48" s="3">
        <v>755478558</v>
      </c>
    </row>
    <row r="49" spans="11:11" x14ac:dyDescent="0.25">
      <c r="K49" s="3">
        <v>698509065</v>
      </c>
    </row>
    <row r="72" spans="2:11" x14ac:dyDescent="0.25">
      <c r="B72">
        <v>2018</v>
      </c>
    </row>
    <row r="75" spans="2:11" x14ac:dyDescent="0.25">
      <c r="J75" s="3">
        <v>985885373</v>
      </c>
    </row>
    <row r="76" spans="2:11" x14ac:dyDescent="0.25">
      <c r="K76" s="3">
        <v>730891816</v>
      </c>
    </row>
    <row r="93" spans="2:2" x14ac:dyDescent="0.25">
      <c r="B93">
        <v>2019</v>
      </c>
    </row>
    <row r="98" spans="10:11" x14ac:dyDescent="0.25">
      <c r="J98" s="3">
        <v>915697671</v>
      </c>
    </row>
    <row r="99" spans="10:11" x14ac:dyDescent="0.25">
      <c r="K99" s="3">
        <v>768661048</v>
      </c>
    </row>
    <row r="114" spans="2:11" x14ac:dyDescent="0.25">
      <c r="B114">
        <v>2020</v>
      </c>
    </row>
    <row r="119" spans="2:11" x14ac:dyDescent="0.25">
      <c r="J119" s="3">
        <v>938010453</v>
      </c>
    </row>
    <row r="120" spans="2:11" x14ac:dyDescent="0.25">
      <c r="K120" s="3">
        <v>805750856</v>
      </c>
    </row>
    <row r="138" spans="10:11" x14ac:dyDescent="0.25">
      <c r="J138" s="3">
        <f>SUM(J22:J137)</f>
        <v>4324163777</v>
      </c>
      <c r="K138" s="3">
        <f>SUM(K22:K137)</f>
        <v>3665819663</v>
      </c>
    </row>
    <row r="139" spans="10:11" x14ac:dyDescent="0.25">
      <c r="J139" s="3">
        <f>SUM(Sheet1!F43:J43)</f>
        <v>4324163777</v>
      </c>
      <c r="K139" s="3">
        <f>SUM(Sheet1!F42:J42)</f>
        <v>3665819663</v>
      </c>
    </row>
    <row r="140" spans="10:11" x14ac:dyDescent="0.25">
      <c r="J140" s="3">
        <f>+J138-J139</f>
        <v>0</v>
      </c>
      <c r="K140" s="3">
        <f>+K138-K139</f>
        <v>0</v>
      </c>
    </row>
    <row r="145" spans="4:6" x14ac:dyDescent="0.25">
      <c r="D145" s="6"/>
    </row>
    <row r="146" spans="4:6" x14ac:dyDescent="0.25">
      <c r="D146" s="6"/>
    </row>
    <row r="147" spans="4:6" x14ac:dyDescent="0.25">
      <c r="D147" s="6"/>
      <c r="E147" s="7"/>
      <c r="F147" s="8"/>
    </row>
    <row r="149" spans="4:6" x14ac:dyDescent="0.25">
      <c r="D149" s="6"/>
    </row>
    <row r="150" spans="4:6" x14ac:dyDescent="0.25">
      <c r="D150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Sandroussi</dc:creator>
  <cp:keywords/>
  <dc:description/>
  <cp:lastModifiedBy>Judy Sandroussi</cp:lastModifiedBy>
  <cp:revision/>
  <cp:lastPrinted>2020-06-29T20:00:54Z</cp:lastPrinted>
  <dcterms:created xsi:type="dcterms:W3CDTF">2018-04-19T18:43:40Z</dcterms:created>
  <dcterms:modified xsi:type="dcterms:W3CDTF">2021-07-30T20:17:48Z</dcterms:modified>
  <cp:category/>
  <cp:contentStatus/>
</cp:coreProperties>
</file>