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orpuschristi-my.sharepoint.com/personal/judys_cctexas_com/Documents/Desktop/FFRS Website Items/Pension/2022/"/>
    </mc:Choice>
  </mc:AlternateContent>
  <xr:revisionPtr revIDLastSave="82" documentId="8_{EC1BC5D6-2E61-4244-B63D-F6EF638B9717}" xr6:coauthVersionLast="47" xr6:coauthVersionMax="47" xr10:uidLastSave="{8ED659A8-2710-423E-A3BC-47BD6488148A}"/>
  <bookViews>
    <workbookView xWindow="28680" yWindow="-120" windowWidth="29040" windowHeight="15840" xr2:uid="{00000000-000D-0000-FFFF-FFFF00000000}"/>
  </bookViews>
  <sheets>
    <sheet name="Chart" sheetId="1" r:id="rId1"/>
    <sheet name="Detail" sheetId="2" r:id="rId2"/>
  </sheets>
  <definedNames>
    <definedName name="_xlnm.Print_Area" localSheetId="0">Chart!$B$1:$N$37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J42" i="1"/>
  <c r="I43" i="1"/>
  <c r="I42" i="1"/>
  <c r="H43" i="1"/>
  <c r="H42" i="1"/>
  <c r="G43" i="1"/>
  <c r="G42" i="1"/>
  <c r="F43" i="1"/>
  <c r="F42" i="1"/>
  <c r="E43" i="1"/>
  <c r="E42" i="1"/>
  <c r="K187" i="2" s="1"/>
  <c r="K186" i="2"/>
  <c r="J186" i="2"/>
  <c r="J187" i="2"/>
  <c r="C43" i="1" l="1"/>
  <c r="C42" i="1"/>
  <c r="K188" i="2" l="1"/>
  <c r="J188" i="2"/>
</calcChain>
</file>

<file path=xl/sharedStrings.xml><?xml version="1.0" encoding="utf-8"?>
<sst xmlns="http://schemas.openxmlformats.org/spreadsheetml/2006/main" count="13" uniqueCount="12">
  <si>
    <t>FY2015</t>
  </si>
  <si>
    <t>FY2016</t>
  </si>
  <si>
    <t>City of Corpus Christi: Actuarial Value of Assets Versus Actuarial Accrued Liabilities</t>
  </si>
  <si>
    <t>Actuarial Accrued Liability</t>
  </si>
  <si>
    <t>Actuarial Value of Assets</t>
  </si>
  <si>
    <t>FY2017</t>
  </si>
  <si>
    <t>FY2018</t>
  </si>
  <si>
    <t>FY2019</t>
  </si>
  <si>
    <t>FY2020</t>
  </si>
  <si>
    <t>FY2021</t>
  </si>
  <si>
    <t>FY2022</t>
  </si>
  <si>
    <t>*Reflects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</si>
</sst>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42" fontId="3" fillId="0" borderId="0" xfId="2" applyNumberFormat="1" applyFont="1"/>
    <xf numFmtId="42" fontId="0" fillId="0" borderId="0" xfId="2" applyNumberFormat="1" applyFont="1"/>
    <xf numFmtId="0" fontId="2" fillId="0" borderId="0" xfId="0" applyFont="1"/>
    <xf numFmtId="5" fontId="4" fillId="0" borderId="0" xfId="2" applyNumberFormat="1" applyFont="1" applyAlignment="1">
      <alignment horizontal="center"/>
    </xf>
    <xf numFmtId="42" fontId="0" fillId="0" borderId="0" xfId="0" applyNumberFormat="1"/>
    <xf numFmtId="10" fontId="0" fillId="0" borderId="0" xfId="3" applyNumberFormat="1" applyFont="1"/>
    <xf numFmtId="43" fontId="0" fillId="0" borderId="0" xfId="1" applyFont="1"/>
    <xf numFmtId="5" fontId="2" fillId="0" borderId="0" xfId="2" applyNumberFormat="1" applyFont="1" applyAlignment="1">
      <alignment horizontal="left"/>
    </xf>
    <xf numFmtId="5" fontId="2" fillId="0" borderId="0" xfId="2" applyNumberFormat="1" applyFont="1" applyBorder="1" applyAlignment="1">
      <alignment horizontal="left"/>
    </xf>
    <xf numFmtId="42" fontId="2" fillId="0" borderId="0" xfId="0" applyNumberFormat="1" applyFont="1"/>
    <xf numFmtId="42" fontId="2" fillId="0" borderId="0" xfId="1" applyNumberFormat="1" applyFont="1" applyAlignment="1">
      <alignment horizontal="left"/>
    </xf>
    <xf numFmtId="42" fontId="6" fillId="0" borderId="0" xfId="1" applyNumberFormat="1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5" fontId="0" fillId="2" borderId="2" xfId="2" applyNumberFormat="1" applyFont="1" applyFill="1" applyBorder="1" applyAlignment="1">
      <alignment horizontal="left"/>
    </xf>
    <xf numFmtId="0" fontId="0" fillId="2" borderId="3" xfId="0" applyFill="1" applyBorder="1"/>
    <xf numFmtId="0" fontId="7" fillId="2" borderId="4" xfId="0" applyFont="1" applyFill="1" applyBorder="1"/>
    <xf numFmtId="0" fontId="8" fillId="2" borderId="0" xfId="0" applyFont="1" applyFill="1" applyAlignment="1">
      <alignment horizontal="centerContinuous"/>
    </xf>
    <xf numFmtId="5" fontId="7" fillId="2" borderId="0" xfId="2" applyNumberFormat="1" applyFont="1" applyFill="1" applyBorder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5" xfId="0" applyFont="1" applyFill="1" applyBorder="1"/>
    <xf numFmtId="0" fontId="5" fillId="2" borderId="4" xfId="0" applyFont="1" applyFill="1" applyBorder="1"/>
    <xf numFmtId="0" fontId="9" fillId="2" borderId="0" xfId="0" applyFont="1" applyFill="1" applyAlignment="1">
      <alignment horizontal="centerContinuous"/>
    </xf>
    <xf numFmtId="5" fontId="5" fillId="2" borderId="0" xfId="2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5" xfId="0" applyFont="1" applyFill="1" applyBorder="1"/>
    <xf numFmtId="0" fontId="0" fillId="2" borderId="4" xfId="0" applyFill="1" applyBorder="1"/>
    <xf numFmtId="0" fontId="0" fillId="2" borderId="0" xfId="0" applyFill="1"/>
    <xf numFmtId="5" fontId="0" fillId="2" borderId="0" xfId="2" applyNumberFormat="1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5" fontId="0" fillId="2" borderId="7" xfId="2" applyNumberFormat="1" applyFont="1" applyFill="1" applyBorder="1" applyAlignment="1">
      <alignment horizontal="left"/>
    </xf>
    <xf numFmtId="0" fontId="0" fillId="2" borderId="8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TMRS Actuarial Value of Assets Versus Actuarial Accrued Liabilities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Chart!$C$42:$D$42</c:f>
              <c:strCache>
                <c:ptCount val="2"/>
                <c:pt idx="0">
                  <c:v> Actuarial Value of Assets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Chart!$F$41:$J$41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Chart!$F$42:$J$42</c:f>
              <c:numCache>
                <c:formatCode>_("$"* #,##0_);_("$"* \(#,##0\);_("$"* "-"_);_(@_)</c:formatCode>
                <c:ptCount val="5"/>
                <c:pt idx="0">
                  <c:v>730891816</c:v>
                </c:pt>
                <c:pt idx="1">
                  <c:v>768661048</c:v>
                </c:pt>
                <c:pt idx="2">
                  <c:v>805750856</c:v>
                </c:pt>
                <c:pt idx="3">
                  <c:v>850516877</c:v>
                </c:pt>
                <c:pt idx="4">
                  <c:v>888510627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D-4903-8790-364799DA10E5}"/>
            </c:ext>
          </c:extLst>
        </c:ser>
        <c:ser>
          <c:idx val="1"/>
          <c:order val="1"/>
          <c:tx>
            <c:strRef>
              <c:f>Chart!$C$43:$D$43</c:f>
              <c:strCache>
                <c:ptCount val="2"/>
                <c:pt idx="0">
                  <c:v> Actuarial Accrued Liability 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Chart!$F$41:$J$41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Chart!$F$43:$J$43</c:f>
              <c:numCache>
                <c:formatCode>_("$"* #,##0_);_("$"* \(#,##0\);_("$"* "-"_);_(@_)</c:formatCode>
                <c:ptCount val="5"/>
                <c:pt idx="0">
                  <c:v>985885373</c:v>
                </c:pt>
                <c:pt idx="1">
                  <c:v>915697671</c:v>
                </c:pt>
                <c:pt idx="2">
                  <c:v>938010453</c:v>
                </c:pt>
                <c:pt idx="3">
                  <c:v>973575995</c:v>
                </c:pt>
                <c:pt idx="4">
                  <c:v>1015208030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D-4903-8790-364799DA1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5539264"/>
        <c:axId val="1415539824"/>
      </c:barChart>
      <c:catAx>
        <c:axId val="14155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539824"/>
        <c:crosses val="autoZero"/>
        <c:auto val="1"/>
        <c:lblAlgn val="ctr"/>
        <c:lblOffset val="100"/>
        <c:noMultiLvlLbl val="0"/>
      </c:catAx>
      <c:valAx>
        <c:axId val="14155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539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16009</xdr:colOff>
      <xdr:row>12</xdr:row>
      <xdr:rowOff>40652</xdr:rowOff>
    </xdr:from>
    <xdr:to>
      <xdr:col>13</xdr:col>
      <xdr:colOff>6255</xdr:colOff>
      <xdr:row>21</xdr:row>
      <xdr:rowOff>170025</xdr:rowOff>
    </xdr:to>
    <xdr:sp macro="" textlink="">
      <xdr:nvSpPr>
        <xdr:cNvPr id="11" name="Rectangle 6">
          <a:extLst>
            <a:ext uri="{FF2B5EF4-FFF2-40B4-BE49-F238E27FC236}">
              <a16:creationId xmlns:a16="http://schemas.microsoft.com/office/drawing/2014/main" id="{EA7D25B8-88C0-497A-83C0-9E891EBDC053}"/>
            </a:ext>
          </a:extLst>
        </xdr:cNvPr>
        <xdr:cNvSpPr/>
      </xdr:nvSpPr>
      <xdr:spPr>
        <a:xfrm rot="18534918">
          <a:off x="3732633" y="-1161372"/>
          <a:ext cx="1843873" cy="908662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885825</xdr:colOff>
      <xdr:row>0</xdr:row>
      <xdr:rowOff>0</xdr:rowOff>
    </xdr:from>
    <xdr:to>
      <xdr:col>8</xdr:col>
      <xdr:colOff>152400</xdr:colOff>
      <xdr:row>28</xdr:row>
      <xdr:rowOff>171709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246D69E9-6B73-40EE-B68B-64BF76FB2688}"/>
            </a:ext>
          </a:extLst>
        </xdr:cNvPr>
        <xdr:cNvSpPr/>
      </xdr:nvSpPr>
      <xdr:spPr>
        <a:xfrm rot="10800000">
          <a:off x="4410075" y="0"/>
          <a:ext cx="1228725" cy="563905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561311</xdr:colOff>
      <xdr:row>8</xdr:row>
      <xdr:rowOff>135376</xdr:rowOff>
    </xdr:from>
    <xdr:to>
      <xdr:col>7</xdr:col>
      <xdr:colOff>773658</xdr:colOff>
      <xdr:row>33</xdr:row>
      <xdr:rowOff>60026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5A4BD38C-832A-4C87-9C95-65873C2EB905}"/>
            </a:ext>
          </a:extLst>
        </xdr:cNvPr>
        <xdr:cNvSpPr/>
      </xdr:nvSpPr>
      <xdr:spPr>
        <a:xfrm rot="13052009">
          <a:off x="1475711" y="1792726"/>
          <a:ext cx="3803272" cy="46871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90780</xdr:colOff>
      <xdr:row>13</xdr:row>
      <xdr:rowOff>52948</xdr:rowOff>
    </xdr:from>
    <xdr:to>
      <xdr:col>9</xdr:col>
      <xdr:colOff>650630</xdr:colOff>
      <xdr:row>23</xdr:row>
      <xdr:rowOff>126170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46CCF1E-C450-4DBA-B796-CC866D5563E0}"/>
            </a:ext>
          </a:extLst>
        </xdr:cNvPr>
        <xdr:cNvSpPr/>
      </xdr:nvSpPr>
      <xdr:spPr>
        <a:xfrm rot="3903063">
          <a:off x="1767607" y="957396"/>
          <a:ext cx="1978222" cy="4798475"/>
        </a:xfrm>
        <a:prstGeom prst="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654133</xdr:colOff>
      <xdr:row>0</xdr:row>
      <xdr:rowOff>0</xdr:rowOff>
    </xdr:from>
    <xdr:to>
      <xdr:col>10</xdr:col>
      <xdr:colOff>462330</xdr:colOff>
      <xdr:row>37</xdr:row>
      <xdr:rowOff>26309</xdr:rowOff>
    </xdr:to>
    <xdr:sp macro="" textlink="">
      <xdr:nvSpPr>
        <xdr:cNvPr id="15" name="Rectangle 6">
          <a:extLst>
            <a:ext uri="{FF2B5EF4-FFF2-40B4-BE49-F238E27FC236}">
              <a16:creationId xmlns:a16="http://schemas.microsoft.com/office/drawing/2014/main" id="{C8081CC4-E7D3-493B-B861-8F81F2FCDB66}"/>
            </a:ext>
          </a:extLst>
        </xdr:cNvPr>
        <xdr:cNvSpPr/>
      </xdr:nvSpPr>
      <xdr:spPr>
        <a:xfrm rot="2087067">
          <a:off x="6140533" y="0"/>
          <a:ext cx="1770347" cy="72176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552451</xdr:colOff>
      <xdr:row>0</xdr:row>
      <xdr:rowOff>180975</xdr:rowOff>
    </xdr:from>
    <xdr:to>
      <xdr:col>9</xdr:col>
      <xdr:colOff>476251</xdr:colOff>
      <xdr:row>4</xdr:row>
      <xdr:rowOff>152400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8F92256E-78BC-4307-BEC5-9D73062E2A5B}"/>
            </a:ext>
          </a:extLst>
        </xdr:cNvPr>
        <xdr:cNvSpPr/>
      </xdr:nvSpPr>
      <xdr:spPr>
        <a:xfrm>
          <a:off x="3095626" y="180975"/>
          <a:ext cx="3848100" cy="8667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>
              <a:solidFill>
                <a:schemeClr val="bg1"/>
              </a:solidFill>
            </a:rPr>
            <a:t>City of Corpus Christi</a:t>
          </a:r>
        </a:p>
        <a:p>
          <a:pPr algn="ctr"/>
          <a:r>
            <a:rPr lang="en-US" sz="1800">
              <a:solidFill>
                <a:schemeClr val="bg1"/>
              </a:solidFill>
            </a:rPr>
            <a:t>Finance &amp;</a:t>
          </a:r>
          <a:r>
            <a:rPr lang="en-US" sz="1800" baseline="0">
              <a:solidFill>
                <a:schemeClr val="bg1"/>
              </a:solidFill>
            </a:rPr>
            <a:t> Procurement Department</a:t>
          </a:r>
        </a:p>
      </xdr:txBody>
    </xdr:sp>
    <xdr:clientData/>
  </xdr:twoCellAnchor>
  <xdr:twoCellAnchor>
    <xdr:from>
      <xdr:col>11</xdr:col>
      <xdr:colOff>47625</xdr:colOff>
      <xdr:row>35</xdr:row>
      <xdr:rowOff>104775</xdr:rowOff>
    </xdr:from>
    <xdr:to>
      <xdr:col>13</xdr:col>
      <xdr:colOff>171450</xdr:colOff>
      <xdr:row>36</xdr:row>
      <xdr:rowOff>161925</xdr:rowOff>
    </xdr:to>
    <xdr:sp macro="" textlink="">
      <xdr:nvSpPr>
        <xdr:cNvPr id="14" name="Rectangle 9">
          <a:extLst>
            <a:ext uri="{FF2B5EF4-FFF2-40B4-BE49-F238E27FC236}">
              <a16:creationId xmlns:a16="http://schemas.microsoft.com/office/drawing/2014/main" id="{1E7094D3-6C0C-4D4B-8B5C-089945585F59}"/>
            </a:ext>
          </a:extLst>
        </xdr:cNvPr>
        <xdr:cNvSpPr/>
      </xdr:nvSpPr>
      <xdr:spPr>
        <a:xfrm>
          <a:off x="8477250" y="6905625"/>
          <a:ext cx="1343025" cy="24765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b="1">
              <a:solidFill>
                <a:schemeClr val="bg1"/>
              </a:solidFill>
            </a:rPr>
            <a:t>Revised: 07/2023</a:t>
          </a:r>
          <a:endParaRPr lang="en-US" sz="9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619123</xdr:colOff>
      <xdr:row>5</xdr:row>
      <xdr:rowOff>85726</xdr:rowOff>
    </xdr:from>
    <xdr:to>
      <xdr:col>12</xdr:col>
      <xdr:colOff>95249</xdr:colOff>
      <xdr:row>33</xdr:row>
      <xdr:rowOff>47626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123825</xdr:rowOff>
    </xdr:from>
    <xdr:to>
      <xdr:col>4</xdr:col>
      <xdr:colOff>70247</xdr:colOff>
      <xdr:row>7</xdr:row>
      <xdr:rowOff>57150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89C870A-29EC-489E-9FB1-47EA99BB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3825"/>
          <a:ext cx="1375172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4</xdr:row>
      <xdr:rowOff>31750</xdr:rowOff>
    </xdr:from>
    <xdr:to>
      <xdr:col>7</xdr:col>
      <xdr:colOff>218217</xdr:colOff>
      <xdr:row>21</xdr:row>
      <xdr:rowOff>91438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350" y="215900"/>
          <a:ext cx="3640867" cy="3241038"/>
        </a:xfrm>
        <a:prstGeom prst="rect">
          <a:avLst/>
        </a:prstGeom>
      </xdr:spPr>
    </xdr:pic>
    <xdr:clientData/>
  </xdr:twoCellAnchor>
  <xdr:twoCellAnchor editAs="oneCell">
    <xdr:from>
      <xdr:col>1</xdr:col>
      <xdr:colOff>590314</xdr:colOff>
      <xdr:row>22</xdr:row>
      <xdr:rowOff>165100</xdr:rowOff>
    </xdr:from>
    <xdr:to>
      <xdr:col>5</xdr:col>
      <xdr:colOff>546100</xdr:colOff>
      <xdr:row>39</xdr:row>
      <xdr:rowOff>138995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9673"/>
        <a:stretch/>
      </xdr:blipFill>
      <xdr:spPr>
        <a:xfrm>
          <a:off x="1199914" y="4184650"/>
          <a:ext cx="2800586" cy="3155245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165144</xdr:rowOff>
    </xdr:from>
    <xdr:to>
      <xdr:col>7</xdr:col>
      <xdr:colOff>565714</xdr:colOff>
      <xdr:row>39</xdr:row>
      <xdr:rowOff>146049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7858"/>
        <a:stretch/>
      </xdr:blipFill>
      <xdr:spPr>
        <a:xfrm>
          <a:off x="3987800" y="4184694"/>
          <a:ext cx="845114" cy="3162255"/>
        </a:xfrm>
        <a:prstGeom prst="rect">
          <a:avLst/>
        </a:prstGeom>
      </xdr:spPr>
    </xdr:pic>
    <xdr:clientData/>
  </xdr:twoCellAnchor>
  <xdr:twoCellAnchor editAs="oneCell">
    <xdr:from>
      <xdr:col>2</xdr:col>
      <xdr:colOff>48264</xdr:colOff>
      <xdr:row>71</xdr:row>
      <xdr:rowOff>46891</xdr:rowOff>
    </xdr:from>
    <xdr:to>
      <xdr:col>8</xdr:col>
      <xdr:colOff>316521</xdr:colOff>
      <xdr:row>90</xdr:row>
      <xdr:rowOff>159855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463B531-9910-425E-8C6B-FC5C3073A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7464" y="16453337"/>
          <a:ext cx="4312719" cy="3565411"/>
        </a:xfrm>
        <a:prstGeom prst="rect">
          <a:avLst/>
        </a:prstGeom>
      </xdr:spPr>
    </xdr:pic>
    <xdr:clientData/>
  </xdr:twoCellAnchor>
  <xdr:twoCellAnchor editAs="oneCell">
    <xdr:from>
      <xdr:col>2</xdr:col>
      <xdr:colOff>47377</xdr:colOff>
      <xdr:row>44</xdr:row>
      <xdr:rowOff>29308</xdr:rowOff>
    </xdr:from>
    <xdr:to>
      <xdr:col>8</xdr:col>
      <xdr:colOff>561530</xdr:colOff>
      <xdr:row>66</xdr:row>
      <xdr:rowOff>17585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12FFFB4-BDA7-4ECA-928F-219F7A492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6577" y="11529646"/>
          <a:ext cx="4558615" cy="3985846"/>
        </a:xfrm>
        <a:prstGeom prst="rect">
          <a:avLst/>
        </a:prstGeom>
      </xdr:spPr>
    </xdr:pic>
    <xdr:clientData/>
  </xdr:twoCellAnchor>
  <xdr:twoCellAnchor editAs="oneCell">
    <xdr:from>
      <xdr:col>2</xdr:col>
      <xdr:colOff>93784</xdr:colOff>
      <xdr:row>91</xdr:row>
      <xdr:rowOff>158262</xdr:rowOff>
    </xdr:from>
    <xdr:to>
      <xdr:col>6</xdr:col>
      <xdr:colOff>543391</xdr:colOff>
      <xdr:row>112</xdr:row>
      <xdr:rowOff>16172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47929B-A619-4A9C-A386-4A0B411E3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12984" y="16881231"/>
          <a:ext cx="3274869" cy="3673772"/>
        </a:xfrm>
        <a:prstGeom prst="rect">
          <a:avLst/>
        </a:prstGeom>
      </xdr:spPr>
    </xdr:pic>
    <xdr:clientData/>
  </xdr:twoCellAnchor>
  <xdr:twoCellAnchor editAs="oneCell">
    <xdr:from>
      <xdr:col>6</xdr:col>
      <xdr:colOff>210650</xdr:colOff>
      <xdr:row>91</xdr:row>
      <xdr:rowOff>176971</xdr:rowOff>
    </xdr:from>
    <xdr:to>
      <xdr:col>8</xdr:col>
      <xdr:colOff>52753</xdr:colOff>
      <xdr:row>112</xdr:row>
      <xdr:rowOff>12498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57F46F6-ED8C-4943-A16D-37A123B58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55112" y="16899940"/>
          <a:ext cx="1061303" cy="3651389"/>
        </a:xfrm>
        <a:prstGeom prst="rect">
          <a:avLst/>
        </a:prstGeom>
      </xdr:spPr>
    </xdr:pic>
    <xdr:clientData/>
  </xdr:twoCellAnchor>
  <xdr:twoCellAnchor editAs="oneCell">
    <xdr:from>
      <xdr:col>2</xdr:col>
      <xdr:colOff>36633</xdr:colOff>
      <xdr:row>112</xdr:row>
      <xdr:rowOff>153864</xdr:rowOff>
    </xdr:from>
    <xdr:to>
      <xdr:col>8</xdr:col>
      <xdr:colOff>376116</xdr:colOff>
      <xdr:row>132</xdr:row>
      <xdr:rowOff>94583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CBE46E-B34F-4E42-BD38-B09CED27D6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0177"/>
        <a:stretch/>
      </xdr:blipFill>
      <xdr:spPr>
        <a:xfrm>
          <a:off x="1252902" y="21695018"/>
          <a:ext cx="4354637" cy="3750719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205154</xdr:colOff>
      <xdr:row>133</xdr:row>
      <xdr:rowOff>79301</xdr:rowOff>
    </xdr:from>
    <xdr:to>
      <xdr:col>8</xdr:col>
      <xdr:colOff>351692</xdr:colOff>
      <xdr:row>157</xdr:row>
      <xdr:rowOff>37142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E36474-884F-48D0-B32A-BCEDACA9D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24354" y="25606301"/>
          <a:ext cx="4166088" cy="452984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600807</xdr:colOff>
      <xdr:row>159</xdr:row>
      <xdr:rowOff>58615</xdr:rowOff>
    </xdr:from>
    <xdr:to>
      <xdr:col>7</xdr:col>
      <xdr:colOff>140503</xdr:colOff>
      <xdr:row>180</xdr:row>
      <xdr:rowOff>38152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03C418-220A-4688-B048-1E908251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10407" y="30538615"/>
          <a:ext cx="3559246" cy="3980037"/>
        </a:xfrm>
        <a:prstGeom prst="rect">
          <a:avLst/>
        </a:prstGeom>
      </xdr:spPr>
    </xdr:pic>
    <xdr:clientData/>
  </xdr:twoCellAnchor>
  <xdr:twoCellAnchor editAs="oneCell">
    <xdr:from>
      <xdr:col>7</xdr:col>
      <xdr:colOff>102577</xdr:colOff>
      <xdr:row>159</xdr:row>
      <xdr:rowOff>64690</xdr:rowOff>
    </xdr:from>
    <xdr:to>
      <xdr:col>8</xdr:col>
      <xdr:colOff>586154</xdr:colOff>
      <xdr:row>179</xdr:row>
      <xdr:rowOff>186235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635FB8E-204C-4EC2-A292-26FEF6052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31727" y="30544690"/>
          <a:ext cx="1093177" cy="39315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6"/>
  <sheetViews>
    <sheetView tabSelected="1" workbookViewId="0">
      <selection activeCell="R21" sqref="R21"/>
    </sheetView>
  </sheetViews>
  <sheetFormatPr defaultColWidth="8.85546875" defaultRowHeight="15" x14ac:dyDescent="0.25"/>
  <cols>
    <col min="1" max="1" width="1.42578125" style="4" customWidth="1"/>
    <col min="2" max="2" width="2.5703125" style="4" customWidth="1"/>
    <col min="3" max="4" width="9.7109375" style="4" customWidth="1"/>
    <col min="5" max="5" width="14.7109375" style="9" customWidth="1"/>
    <col min="6" max="11" width="14.7109375" style="4" customWidth="1"/>
    <col min="12" max="13" width="9.140625" style="4" customWidth="1"/>
    <col min="14" max="14" width="3.140625" style="4" customWidth="1"/>
    <col min="15" max="16384" width="8.85546875" style="4"/>
  </cols>
  <sheetData>
    <row r="1" spans="2:14" ht="15.75" thickTop="1" x14ac:dyDescent="0.25">
      <c r="B1" s="14"/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7"/>
    </row>
    <row r="2" spans="2:14" ht="23.25" x14ac:dyDescent="0.35">
      <c r="B2" s="18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22"/>
    </row>
    <row r="3" spans="2:14" ht="15.75" x14ac:dyDescent="0.25">
      <c r="B3" s="23"/>
      <c r="C3" s="24"/>
      <c r="D3" s="24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2:14" ht="15.75" x14ac:dyDescent="0.25">
      <c r="B4" s="23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2:14" x14ac:dyDescent="0.25">
      <c r="B5" s="28"/>
      <c r="C5" s="29"/>
      <c r="D5" s="29"/>
      <c r="E5" s="30"/>
      <c r="F5" s="29"/>
      <c r="G5" s="29"/>
      <c r="H5" s="29"/>
      <c r="I5" s="29"/>
      <c r="J5" s="29"/>
      <c r="K5" s="29"/>
      <c r="L5" s="29"/>
      <c r="M5" s="29"/>
      <c r="N5" s="31"/>
    </row>
    <row r="6" spans="2:14" x14ac:dyDescent="0.25">
      <c r="B6" s="28"/>
      <c r="C6" s="29"/>
      <c r="D6" s="29"/>
      <c r="E6" s="30"/>
      <c r="F6" s="29"/>
      <c r="G6" s="29"/>
      <c r="H6" s="29"/>
      <c r="I6" s="29"/>
      <c r="J6" s="29"/>
      <c r="K6" s="29"/>
      <c r="L6" s="29"/>
      <c r="M6" s="29"/>
      <c r="N6" s="31"/>
    </row>
    <row r="7" spans="2:14" x14ac:dyDescent="0.25">
      <c r="B7" s="28"/>
      <c r="C7" s="29"/>
      <c r="D7" s="29"/>
      <c r="E7" s="30"/>
      <c r="F7" s="29"/>
      <c r="G7" s="29"/>
      <c r="H7" s="29"/>
      <c r="I7" s="29"/>
      <c r="J7" s="29"/>
      <c r="K7" s="29"/>
      <c r="L7" s="29"/>
      <c r="M7" s="29"/>
      <c r="N7" s="31"/>
    </row>
    <row r="8" spans="2:14" x14ac:dyDescent="0.25">
      <c r="B8" s="28"/>
      <c r="C8" s="29"/>
      <c r="D8" s="29"/>
      <c r="E8" s="30"/>
      <c r="F8" s="29"/>
      <c r="G8" s="29"/>
      <c r="H8" s="29"/>
      <c r="I8" s="29"/>
      <c r="J8" s="29"/>
      <c r="K8" s="29"/>
      <c r="L8" s="29"/>
      <c r="M8" s="29"/>
      <c r="N8" s="31"/>
    </row>
    <row r="9" spans="2:14" x14ac:dyDescent="0.25">
      <c r="B9" s="28"/>
      <c r="C9" s="29"/>
      <c r="D9" s="29"/>
      <c r="E9" s="30"/>
      <c r="F9" s="29"/>
      <c r="G9" s="29"/>
      <c r="H9" s="29"/>
      <c r="I9" s="29"/>
      <c r="J9" s="29"/>
      <c r="K9" s="29"/>
      <c r="L9" s="29"/>
      <c r="M9" s="29"/>
      <c r="N9" s="31"/>
    </row>
    <row r="10" spans="2:14" x14ac:dyDescent="0.25">
      <c r="B10" s="28"/>
      <c r="C10" s="29"/>
      <c r="D10" s="29"/>
      <c r="E10" s="30"/>
      <c r="F10" s="29"/>
      <c r="G10" s="29"/>
      <c r="H10" s="29"/>
      <c r="I10" s="29"/>
      <c r="J10" s="29"/>
      <c r="K10" s="29"/>
      <c r="L10" s="29"/>
      <c r="M10" s="29"/>
      <c r="N10" s="31"/>
    </row>
    <row r="11" spans="2:14" x14ac:dyDescent="0.25">
      <c r="B11" s="28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31"/>
    </row>
    <row r="12" spans="2:14" x14ac:dyDescent="0.25">
      <c r="B12" s="28"/>
      <c r="C12" s="29"/>
      <c r="D12" s="29"/>
      <c r="E12" s="30"/>
      <c r="F12" s="29"/>
      <c r="G12" s="29"/>
      <c r="H12" s="29"/>
      <c r="I12" s="29"/>
      <c r="J12" s="29"/>
      <c r="K12" s="29"/>
      <c r="L12" s="29"/>
      <c r="M12" s="29"/>
      <c r="N12" s="31"/>
    </row>
    <row r="13" spans="2:14" x14ac:dyDescent="0.25">
      <c r="B13" s="28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31"/>
    </row>
    <row r="14" spans="2:14" x14ac:dyDescent="0.25"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31"/>
    </row>
    <row r="15" spans="2:14" x14ac:dyDescent="0.25">
      <c r="B15" s="28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31"/>
    </row>
    <row r="16" spans="2:14" x14ac:dyDescent="0.25"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31"/>
    </row>
    <row r="17" spans="2:14" x14ac:dyDescent="0.25">
      <c r="B17" s="28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31"/>
    </row>
    <row r="18" spans="2:14" x14ac:dyDescent="0.25">
      <c r="B18" s="28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31"/>
    </row>
    <row r="19" spans="2:14" x14ac:dyDescent="0.25">
      <c r="B19" s="28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31"/>
    </row>
    <row r="20" spans="2:14" x14ac:dyDescent="0.25">
      <c r="B20" s="28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29"/>
      <c r="N20" s="31"/>
    </row>
    <row r="21" spans="2:14" x14ac:dyDescent="0.25">
      <c r="B21" s="28"/>
      <c r="C21" s="29"/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31"/>
    </row>
    <row r="22" spans="2:14" x14ac:dyDescent="0.25">
      <c r="B22" s="28"/>
      <c r="C22" s="29"/>
      <c r="D22" s="29"/>
      <c r="E22" s="30"/>
      <c r="F22" s="29"/>
      <c r="G22" s="29"/>
      <c r="H22" s="29"/>
      <c r="I22" s="29"/>
      <c r="J22" s="29"/>
      <c r="K22" s="29"/>
      <c r="L22" s="29"/>
      <c r="M22" s="29"/>
      <c r="N22" s="31"/>
    </row>
    <row r="23" spans="2:14" x14ac:dyDescent="0.25">
      <c r="B23" s="28"/>
      <c r="C23" s="29"/>
      <c r="D23" s="29"/>
      <c r="E23" s="30"/>
      <c r="F23" s="29"/>
      <c r="G23" s="29"/>
      <c r="H23" s="29"/>
      <c r="I23" s="29"/>
      <c r="J23" s="29"/>
      <c r="K23" s="29"/>
      <c r="L23" s="29"/>
      <c r="M23" s="29"/>
      <c r="N23" s="31"/>
    </row>
    <row r="24" spans="2:14" x14ac:dyDescent="0.25">
      <c r="B24" s="28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31"/>
    </row>
    <row r="25" spans="2:14" x14ac:dyDescent="0.25">
      <c r="B25" s="28"/>
      <c r="C25" s="29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31"/>
    </row>
    <row r="26" spans="2:14" x14ac:dyDescent="0.25">
      <c r="B26" s="28"/>
      <c r="C26" s="29"/>
      <c r="D26" s="29"/>
      <c r="E26" s="30"/>
      <c r="F26" s="29"/>
      <c r="G26" s="29"/>
      <c r="H26" s="29"/>
      <c r="I26" s="29"/>
      <c r="J26" s="29"/>
      <c r="K26" s="29"/>
      <c r="L26" s="29"/>
      <c r="M26" s="29"/>
      <c r="N26" s="31"/>
    </row>
    <row r="27" spans="2:14" x14ac:dyDescent="0.25">
      <c r="B27" s="28"/>
      <c r="C27" s="29"/>
      <c r="D27" s="29"/>
      <c r="E27" s="30"/>
      <c r="F27" s="29"/>
      <c r="G27" s="29"/>
      <c r="H27" s="29"/>
      <c r="I27" s="29"/>
      <c r="J27" s="29"/>
      <c r="K27" s="29"/>
      <c r="L27" s="29"/>
      <c r="M27" s="29"/>
      <c r="N27" s="31"/>
    </row>
    <row r="28" spans="2:14" x14ac:dyDescent="0.25">
      <c r="B28" s="28"/>
      <c r="C28" s="29"/>
      <c r="D28" s="29"/>
      <c r="E28" s="30"/>
      <c r="F28" s="29"/>
      <c r="G28" s="29"/>
      <c r="H28" s="29"/>
      <c r="I28" s="29"/>
      <c r="J28" s="29"/>
      <c r="K28" s="29"/>
      <c r="L28" s="29"/>
      <c r="M28" s="29"/>
      <c r="N28" s="31"/>
    </row>
    <row r="29" spans="2:14" x14ac:dyDescent="0.25">
      <c r="B29" s="28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31"/>
    </row>
    <row r="30" spans="2:14" x14ac:dyDescent="0.25">
      <c r="B30" s="28"/>
      <c r="C30" s="29"/>
      <c r="D30" s="29"/>
      <c r="E30" s="30"/>
      <c r="F30" s="29"/>
      <c r="G30" s="29"/>
      <c r="H30" s="29"/>
      <c r="I30" s="29"/>
      <c r="J30" s="29"/>
      <c r="K30" s="29"/>
      <c r="L30" s="29"/>
      <c r="M30" s="29"/>
      <c r="N30" s="31"/>
    </row>
    <row r="31" spans="2:14" x14ac:dyDescent="0.25">
      <c r="B31" s="28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31"/>
    </row>
    <row r="32" spans="2:14" x14ac:dyDescent="0.25">
      <c r="B32" s="28"/>
      <c r="C32" s="29"/>
      <c r="D32" s="29"/>
      <c r="E32" s="30"/>
      <c r="F32" s="29"/>
      <c r="G32" s="29"/>
      <c r="H32" s="29"/>
      <c r="I32" s="29"/>
      <c r="J32" s="29"/>
      <c r="K32" s="29"/>
      <c r="L32" s="29"/>
      <c r="M32" s="29"/>
      <c r="N32" s="31"/>
    </row>
    <row r="33" spans="2:14" x14ac:dyDescent="0.25">
      <c r="B33" s="28"/>
      <c r="C33" s="29"/>
      <c r="D33" s="29"/>
      <c r="E33" s="30"/>
      <c r="F33" s="29"/>
      <c r="G33" s="29"/>
      <c r="H33" s="29"/>
      <c r="I33" s="29"/>
      <c r="J33" s="29"/>
      <c r="K33" s="29"/>
      <c r="L33" s="29"/>
      <c r="M33" s="29"/>
      <c r="N33" s="31"/>
    </row>
    <row r="34" spans="2:14" x14ac:dyDescent="0.25">
      <c r="B34" s="28"/>
      <c r="C34" s="29"/>
      <c r="D34" s="29"/>
      <c r="E34" s="30"/>
      <c r="F34" s="29"/>
      <c r="G34" s="29"/>
      <c r="H34" s="29"/>
      <c r="I34" s="29"/>
      <c r="J34" s="29"/>
      <c r="K34" s="29"/>
      <c r="L34" s="29"/>
      <c r="M34" s="29"/>
      <c r="N34" s="31"/>
    </row>
    <row r="35" spans="2:14" x14ac:dyDescent="0.25">
      <c r="B35" s="28"/>
      <c r="C35" s="29"/>
      <c r="D35" s="29"/>
      <c r="E35" s="30"/>
      <c r="F35" s="29"/>
      <c r="G35" s="29"/>
      <c r="H35" s="29"/>
      <c r="I35" s="29"/>
      <c r="J35" s="29"/>
      <c r="K35" s="29"/>
      <c r="L35" s="29"/>
      <c r="M35" s="29"/>
      <c r="N35" s="31"/>
    </row>
    <row r="36" spans="2:14" x14ac:dyDescent="0.25">
      <c r="B36" s="28"/>
      <c r="C36" s="29"/>
      <c r="D36" s="29"/>
      <c r="E36" s="30"/>
      <c r="F36" s="29"/>
      <c r="G36" s="29"/>
      <c r="H36" s="29"/>
      <c r="I36" s="29"/>
      <c r="J36" s="29"/>
      <c r="K36" s="29"/>
      <c r="L36" s="29"/>
      <c r="M36" s="29"/>
      <c r="N36" s="31"/>
    </row>
    <row r="37" spans="2:14" ht="15.75" thickBot="1" x14ac:dyDescent="0.3">
      <c r="B37" s="32"/>
      <c r="C37" s="33"/>
      <c r="D37" s="33"/>
      <c r="E37" s="34"/>
      <c r="F37" s="33"/>
      <c r="G37" s="33"/>
      <c r="H37" s="33"/>
      <c r="I37" s="33"/>
      <c r="J37" s="33"/>
      <c r="K37" s="33"/>
      <c r="L37" s="33"/>
      <c r="M37" s="33"/>
      <c r="N37" s="35"/>
    </row>
    <row r="38" spans="2:14" ht="15.75" thickTop="1" x14ac:dyDescent="0.25">
      <c r="E38" s="10"/>
    </row>
    <row r="41" spans="2:14" x14ac:dyDescent="0.25">
      <c r="E41" s="5" t="s">
        <v>5</v>
      </c>
      <c r="F41" s="5" t="s">
        <v>6</v>
      </c>
      <c r="G41" s="5" t="s">
        <v>7</v>
      </c>
      <c r="H41" s="5" t="s">
        <v>8</v>
      </c>
      <c r="I41" s="5" t="s">
        <v>9</v>
      </c>
      <c r="J41" s="5" t="s">
        <v>10</v>
      </c>
    </row>
    <row r="42" spans="2:14" x14ac:dyDescent="0.25">
      <c r="C42" s="11" t="str">
        <f>+Detail!K3</f>
        <v>Actuarial Value of Assets</v>
      </c>
      <c r="E42" s="12">
        <f>+Detail!K49</f>
        <v>698509065</v>
      </c>
      <c r="F42" s="12">
        <f>+Detail!K76</f>
        <v>730891816</v>
      </c>
      <c r="G42" s="12">
        <f>+Detail!K99</f>
        <v>768661048</v>
      </c>
      <c r="H42" s="12">
        <f>+Detail!K120</f>
        <v>805750856</v>
      </c>
      <c r="I42" s="12">
        <f>+Detail!K140</f>
        <v>850516877</v>
      </c>
      <c r="J42" s="12">
        <f>+Detail!K166</f>
        <v>888510627</v>
      </c>
    </row>
    <row r="43" spans="2:14" x14ac:dyDescent="0.25">
      <c r="C43" s="11" t="str">
        <f>+Detail!J3</f>
        <v>Actuarial Accrued Liability</v>
      </c>
      <c r="E43" s="12">
        <f>+Detail!J48</f>
        <v>755478558</v>
      </c>
      <c r="F43" s="12">
        <f>+Detail!J75</f>
        <v>985885373</v>
      </c>
      <c r="G43" s="12">
        <f>+Detail!J98</f>
        <v>915697671</v>
      </c>
      <c r="H43" s="12">
        <f>+Detail!J119</f>
        <v>938010453</v>
      </c>
      <c r="I43" s="12">
        <f>+Detail!J139</f>
        <v>973575995</v>
      </c>
      <c r="J43" s="13">
        <f>+Detail!J165</f>
        <v>1015208030</v>
      </c>
    </row>
    <row r="44" spans="2:14" x14ac:dyDescent="0.25">
      <c r="F44" s="9"/>
      <c r="G44" s="9"/>
      <c r="H44" s="9"/>
      <c r="I44" s="9"/>
      <c r="J44" s="9"/>
    </row>
    <row r="45" spans="2:14" x14ac:dyDescent="0.25">
      <c r="F45" s="9"/>
      <c r="G45" s="9"/>
      <c r="H45" s="9"/>
      <c r="I45" s="9"/>
      <c r="J45" s="9"/>
    </row>
    <row r="46" spans="2:14" x14ac:dyDescent="0.25">
      <c r="F46" s="9"/>
      <c r="G46" s="9"/>
      <c r="H46" s="9"/>
      <c r="I46" s="9"/>
      <c r="J46" s="9"/>
    </row>
  </sheetData>
  <pageMargins left="0.4" right="0.2" top="0.75" bottom="0" header="0" footer="0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8"/>
  <sheetViews>
    <sheetView topLeftCell="A165" zoomScale="130" zoomScaleNormal="130" workbookViewId="0">
      <selection activeCell="C184" sqref="C184"/>
    </sheetView>
  </sheetViews>
  <sheetFormatPr defaultRowHeight="15" x14ac:dyDescent="0.25"/>
  <cols>
    <col min="4" max="4" width="14.5703125" bestFit="1" customWidth="1"/>
    <col min="10" max="10" width="24.28515625" style="3" bestFit="1" customWidth="1"/>
    <col min="11" max="11" width="22.85546875" style="3" bestFit="1" customWidth="1"/>
  </cols>
  <sheetData>
    <row r="1" spans="1:11" s="1" customFormat="1" ht="18.75" x14ac:dyDescent="0.3">
      <c r="A1" s="1" t="s">
        <v>2</v>
      </c>
      <c r="J1" s="2"/>
      <c r="K1" s="2"/>
    </row>
    <row r="2" spans="1:11" s="1" customFormat="1" ht="18.75" x14ac:dyDescent="0.3">
      <c r="J2" s="2"/>
      <c r="K2" s="2"/>
    </row>
    <row r="3" spans="1:11" x14ac:dyDescent="0.25">
      <c r="J3" s="3" t="s">
        <v>3</v>
      </c>
      <c r="K3" s="3" t="s">
        <v>4</v>
      </c>
    </row>
    <row r="5" spans="1:11" s="1" customFormat="1" ht="18.75" x14ac:dyDescent="0.3">
      <c r="B5" s="1" t="s">
        <v>0</v>
      </c>
      <c r="J5" s="2"/>
      <c r="K5" s="2"/>
    </row>
    <row r="9" spans="1:11" x14ac:dyDescent="0.25">
      <c r="J9" s="3">
        <v>706468872</v>
      </c>
    </row>
    <row r="10" spans="1:11" x14ac:dyDescent="0.25">
      <c r="K10" s="3">
        <v>635326206</v>
      </c>
    </row>
    <row r="24" spans="2:11" ht="18.75" x14ac:dyDescent="0.3">
      <c r="B24" s="1" t="s">
        <v>1</v>
      </c>
    </row>
    <row r="28" spans="2:11" x14ac:dyDescent="0.25">
      <c r="J28" s="3">
        <v>729091722</v>
      </c>
    </row>
    <row r="29" spans="2:11" x14ac:dyDescent="0.25">
      <c r="K29" s="3">
        <v>662006878</v>
      </c>
    </row>
    <row r="46" spans="2:10" x14ac:dyDescent="0.25">
      <c r="B46">
        <v>2017</v>
      </c>
    </row>
    <row r="48" spans="2:10" x14ac:dyDescent="0.25">
      <c r="J48" s="3">
        <v>755478558</v>
      </c>
    </row>
    <row r="49" spans="11:11" x14ac:dyDescent="0.25">
      <c r="K49" s="3">
        <v>698509065</v>
      </c>
    </row>
    <row r="72" spans="2:11" x14ac:dyDescent="0.25">
      <c r="B72">
        <v>2018</v>
      </c>
    </row>
    <row r="75" spans="2:11" x14ac:dyDescent="0.25">
      <c r="J75" s="3">
        <v>985885373</v>
      </c>
    </row>
    <row r="76" spans="2:11" x14ac:dyDescent="0.25">
      <c r="K76" s="3">
        <v>730891816</v>
      </c>
    </row>
    <row r="93" spans="2:2" x14ac:dyDescent="0.25">
      <c r="B93">
        <v>2019</v>
      </c>
    </row>
    <row r="98" spans="10:11" x14ac:dyDescent="0.25">
      <c r="J98" s="3">
        <v>915697671</v>
      </c>
    </row>
    <row r="99" spans="10:11" x14ac:dyDescent="0.25">
      <c r="K99" s="3">
        <v>768661048</v>
      </c>
    </row>
    <row r="114" spans="2:11" x14ac:dyDescent="0.25">
      <c r="B114">
        <v>2020</v>
      </c>
    </row>
    <row r="119" spans="2:11" x14ac:dyDescent="0.25">
      <c r="J119" s="3">
        <v>938010453</v>
      </c>
    </row>
    <row r="120" spans="2:11" x14ac:dyDescent="0.25">
      <c r="K120" s="3">
        <v>805750856</v>
      </c>
    </row>
    <row r="134" spans="2:11" x14ac:dyDescent="0.25">
      <c r="B134">
        <v>2021</v>
      </c>
    </row>
    <row r="139" spans="2:11" x14ac:dyDescent="0.25">
      <c r="J139" s="3">
        <v>973575995</v>
      </c>
    </row>
    <row r="140" spans="2:11" x14ac:dyDescent="0.25">
      <c r="K140" s="3">
        <v>850516877</v>
      </c>
    </row>
    <row r="159" spans="2:2" x14ac:dyDescent="0.25">
      <c r="B159">
        <v>2022</v>
      </c>
    </row>
    <row r="165" spans="10:11" x14ac:dyDescent="0.25">
      <c r="J165" s="3">
        <v>1015208030</v>
      </c>
    </row>
    <row r="166" spans="10:11" x14ac:dyDescent="0.25">
      <c r="K166" s="3">
        <v>888510627</v>
      </c>
    </row>
    <row r="186" spans="10:12" x14ac:dyDescent="0.25">
      <c r="J186" s="3">
        <f>SUM(J47:J185)</f>
        <v>5583856080</v>
      </c>
      <c r="K186" s="3">
        <f>SUM(K47:K185)</f>
        <v>4742840289</v>
      </c>
      <c r="L186" t="s">
        <v>11</v>
      </c>
    </row>
    <row r="187" spans="10:12" x14ac:dyDescent="0.25">
      <c r="J187" s="3">
        <f>SUM(Chart!E43:J43)</f>
        <v>5583856080</v>
      </c>
      <c r="K187" s="3">
        <f>SUM(Chart!E42:J42)</f>
        <v>4742840289</v>
      </c>
      <c r="L187" t="s">
        <v>11</v>
      </c>
    </row>
    <row r="188" spans="10:12" x14ac:dyDescent="0.25">
      <c r="J188" s="3">
        <f>+J186-J187</f>
        <v>0</v>
      </c>
      <c r="K188" s="3">
        <f>+K186-K187</f>
        <v>0</v>
      </c>
    </row>
    <row r="193" spans="4:6" x14ac:dyDescent="0.25">
      <c r="D193" s="6"/>
    </row>
    <row r="194" spans="4:6" x14ac:dyDescent="0.25">
      <c r="D194" s="6"/>
    </row>
    <row r="195" spans="4:6" x14ac:dyDescent="0.25">
      <c r="D195" s="6"/>
      <c r="E195" s="7"/>
      <c r="F195" s="8"/>
    </row>
    <row r="197" spans="4:6" x14ac:dyDescent="0.25">
      <c r="D197" s="6"/>
    </row>
    <row r="198" spans="4:6" x14ac:dyDescent="0.25">
      <c r="D19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Detail</vt:lpstr>
      <vt:lpstr>Chart!Print_Area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Sandroussi</dc:creator>
  <cp:keywords/>
  <dc:description/>
  <cp:lastModifiedBy>Judy Sandroussi</cp:lastModifiedBy>
  <cp:revision/>
  <cp:lastPrinted>2023-07-17T21:14:00Z</cp:lastPrinted>
  <dcterms:created xsi:type="dcterms:W3CDTF">2018-04-19T18:43:40Z</dcterms:created>
  <dcterms:modified xsi:type="dcterms:W3CDTF">2023-07-17T21:14:03Z</dcterms:modified>
  <cp:category/>
  <cp:contentStatus/>
</cp:coreProperties>
</file>